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0" activeTab="0"/>
  </bookViews>
  <sheets>
    <sheet name="6º BIMESTRE" sheetId="1" r:id="rId1"/>
  </sheets>
  <definedNames>
    <definedName name="_xlnm.Print_Area" localSheetId="0">'6º BIMESTRE'!$A$1:$L$30</definedName>
    <definedName name="Excel_BuiltIn_Print_Area" localSheetId="0">'6º BIMESTRE'!$A$1:$J$28</definedName>
  </definedNames>
  <calcPr fullCalcOnLoad="1"/>
</workbook>
</file>

<file path=xl/sharedStrings.xml><?xml version="1.0" encoding="utf-8"?>
<sst xmlns="http://schemas.openxmlformats.org/spreadsheetml/2006/main" count="38" uniqueCount="36">
  <si>
    <t>RELATÓRIO RESUMIDO DA EXECUÇÃO ORÇAMENTÁRIA</t>
  </si>
  <si>
    <t>ORÇAMENTOS FISCAL E DA SEGURIDADE SOCIAL</t>
  </si>
  <si>
    <t>Despesas Empenhadas</t>
  </si>
  <si>
    <t>Despesas Liquidadas</t>
  </si>
  <si>
    <t>No Bimestre</t>
  </si>
  <si>
    <t>FUNÇÃO/SUBFUNÇÃO</t>
  </si>
  <si>
    <t>Dotação Inicial</t>
  </si>
  <si>
    <t>Dotação Atualizada (a)</t>
  </si>
  <si>
    <t>Saldo</t>
  </si>
  <si>
    <t>Inscrita em Restos a Pagar Não Processados  (f)</t>
  </si>
  <si>
    <t>Até o Bimestre (b)</t>
  </si>
  <si>
    <t>%               (b / total b)</t>
  </si>
  <si>
    <t>(c) = (a-b)</t>
  </si>
  <si>
    <t>Até o Bimestre (d)</t>
  </si>
  <si>
    <t>%          (d / total d)</t>
  </si>
  <si>
    <t>(e) = (a – d)</t>
  </si>
  <si>
    <t>Despesas (Exceto Intra-Orçamentária) (I)</t>
  </si>
  <si>
    <t>Despesas Intra-Orçamentárias (II)</t>
  </si>
  <si>
    <t>Total (III) = (I + II)</t>
  </si>
  <si>
    <t>COINTER - CONSÓRCIO PÚBLICO INTERMUNICIPAL</t>
  </si>
  <si>
    <t>AGRICULTURA</t>
  </si>
  <si>
    <t xml:space="preserve">      Administração Geral</t>
  </si>
  <si>
    <t>RESERVA DE CONTIGÊNCIA</t>
  </si>
  <si>
    <t xml:space="preserve">      Reserva de Contingência</t>
  </si>
  <si>
    <t>DEMONSTRATIVO DA EXECUÇÃO DAS DESPESAS POR FUNÇÃO/SUBFUNÇÃO</t>
  </si>
  <si>
    <t>_______________________________________________</t>
  </si>
  <si>
    <t>_____________________________________________________________________</t>
  </si>
  <si>
    <t>PRESIDENTE DO COINTER</t>
  </si>
  <si>
    <t>GERENTE DO PROJETO CEASA NOROESTE</t>
  </si>
  <si>
    <t>NILDEMAR ANTONIO BOTTI</t>
  </si>
  <si>
    <t>CONTADOR CRC-ES 7.420</t>
  </si>
  <si>
    <t>RREO – ANEXO 2 (LRF, Art. 52, inciso II, alínea "c" )</t>
  </si>
  <si>
    <t>GILSON ANTONIO DE SALES AMARO</t>
  </si>
  <si>
    <t>JORGE FAUSTINO TONONI NATALLI</t>
  </si>
  <si>
    <t>6º BIMESTRE DE 2019 - JANEIRO A DEZEMBRO DE 2019</t>
  </si>
  <si>
    <r>
      <t>FONTE</t>
    </r>
    <r>
      <rPr>
        <sz val="10"/>
        <rFont val="Arial Narrow"/>
        <family val="2"/>
      </rPr>
      <t>: Sistema de Contabilidade Área Pública; Setor Administrativo do Cointer, 10/01/2020, 8h.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</si>
</sst>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  <numFmt numFmtId="165" formatCode="[$R$-416]\ #,##0.00;[Red]\-[$R$-416]\ #,##0.00"/>
    <numFmt numFmtId="166" formatCode="_(* #,##0.00_);_(* \(#,##0.00\);_(* \-??_);_(@_)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6" fontId="0" fillId="0" borderId="0" applyBorder="0" applyAlignment="0" applyProtection="0"/>
  </cellStyleXfs>
  <cellXfs count="53">
    <xf numFmtId="0" fontId="0" fillId="0" borderId="0" xfId="0" applyAlignment="1">
      <alignment/>
    </xf>
    <xf numFmtId="166" fontId="0" fillId="0" borderId="0" xfId="60" applyAlignment="1">
      <alignment/>
    </xf>
    <xf numFmtId="166" fontId="0" fillId="0" borderId="0" xfId="60" applyBorder="1" applyAlignment="1">
      <alignment vertical="center"/>
    </xf>
    <xf numFmtId="166" fontId="0" fillId="0" borderId="10" xfId="60" applyBorder="1" applyAlignment="1">
      <alignment horizontal="center"/>
    </xf>
    <xf numFmtId="166" fontId="0" fillId="0" borderId="11" xfId="60" applyBorder="1" applyAlignment="1">
      <alignment horizontal="center"/>
    </xf>
    <xf numFmtId="166" fontId="0" fillId="0" borderId="12" xfId="60" applyBorder="1" applyAlignment="1">
      <alignment horizontal="center"/>
    </xf>
    <xf numFmtId="166" fontId="0" fillId="0" borderId="13" xfId="60" applyBorder="1" applyAlignment="1">
      <alignment horizontal="center" wrapText="1"/>
    </xf>
    <xf numFmtId="166" fontId="0" fillId="0" borderId="10" xfId="60" applyBorder="1" applyAlignment="1">
      <alignment horizontal="center" wrapText="1"/>
    </xf>
    <xf numFmtId="166" fontId="0" fillId="0" borderId="14" xfId="60" applyBorder="1" applyAlignment="1">
      <alignment horizontal="center"/>
    </xf>
    <xf numFmtId="166" fontId="0" fillId="0" borderId="14" xfId="60" applyBorder="1" applyAlignment="1">
      <alignment horizontal="center" wrapText="1"/>
    </xf>
    <xf numFmtId="166" fontId="0" fillId="0" borderId="15" xfId="60" applyBorder="1" applyAlignment="1">
      <alignment/>
    </xf>
    <xf numFmtId="166" fontId="0" fillId="0" borderId="16" xfId="60" applyBorder="1" applyAlignment="1">
      <alignment/>
    </xf>
    <xf numFmtId="166" fontId="0" fillId="0" borderId="17" xfId="60" applyBorder="1" applyAlignment="1">
      <alignment/>
    </xf>
    <xf numFmtId="166" fontId="0" fillId="0" borderId="18" xfId="60" applyBorder="1" applyAlignment="1">
      <alignment/>
    </xf>
    <xf numFmtId="166" fontId="0" fillId="0" borderId="19" xfId="60" applyBorder="1" applyAlignment="1">
      <alignment/>
    </xf>
    <xf numFmtId="166" fontId="0" fillId="0" borderId="20" xfId="60" applyBorder="1" applyAlignment="1">
      <alignment/>
    </xf>
    <xf numFmtId="166" fontId="0" fillId="0" borderId="21" xfId="60" applyBorder="1" applyAlignment="1">
      <alignment/>
    </xf>
    <xf numFmtId="166" fontId="0" fillId="0" borderId="22" xfId="60" applyBorder="1" applyAlignment="1">
      <alignment/>
    </xf>
    <xf numFmtId="166" fontId="0" fillId="0" borderId="11" xfId="60" applyBorder="1" applyAlignment="1">
      <alignment/>
    </xf>
    <xf numFmtId="166" fontId="1" fillId="0" borderId="21" xfId="60" applyFont="1" applyBorder="1" applyAlignment="1">
      <alignment/>
    </xf>
    <xf numFmtId="166" fontId="1" fillId="0" borderId="14" xfId="60" applyFont="1" applyBorder="1" applyAlignment="1">
      <alignment horizontal="center"/>
    </xf>
    <xf numFmtId="166" fontId="1" fillId="0" borderId="23" xfId="60" applyFont="1" applyBorder="1" applyAlignment="1">
      <alignment/>
    </xf>
    <xf numFmtId="166" fontId="1" fillId="0" borderId="0" xfId="60" applyFont="1" applyAlignment="1">
      <alignment/>
    </xf>
    <xf numFmtId="166" fontId="1" fillId="0" borderId="14" xfId="60" applyFont="1" applyBorder="1" applyAlignment="1">
      <alignment/>
    </xf>
    <xf numFmtId="44" fontId="0" fillId="0" borderId="0" xfId="60" applyNumberFormat="1" applyBorder="1" applyAlignment="1">
      <alignment vertical="center"/>
    </xf>
    <xf numFmtId="0" fontId="2" fillId="0" borderId="24" xfId="0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0" applyNumberFormat="1" applyFont="1" applyAlignment="1">
      <alignment/>
    </xf>
    <xf numFmtId="166" fontId="0" fillId="0" borderId="26" xfId="60" applyBorder="1" applyAlignment="1">
      <alignment horizontal="center" vertical="center" wrapText="1"/>
    </xf>
    <xf numFmtId="166" fontId="0" fillId="0" borderId="27" xfId="60" applyBorder="1" applyAlignment="1">
      <alignment horizontal="center" vertical="center" wrapText="1"/>
    </xf>
    <xf numFmtId="166" fontId="0" fillId="0" borderId="0" xfId="60" applyBorder="1" applyAlignment="1">
      <alignment horizontal="center" vertical="center"/>
    </xf>
    <xf numFmtId="166" fontId="1" fillId="0" borderId="0" xfId="60" applyFont="1" applyBorder="1" applyAlignment="1">
      <alignment horizontal="center" vertical="center"/>
    </xf>
    <xf numFmtId="166" fontId="0" fillId="0" borderId="28" xfId="60" applyBorder="1" applyAlignment="1">
      <alignment horizontal="center" vertical="center"/>
    </xf>
    <xf numFmtId="166" fontId="0" fillId="0" borderId="29" xfId="60" applyBorder="1" applyAlignment="1">
      <alignment horizontal="center" vertical="center"/>
    </xf>
    <xf numFmtId="166" fontId="0" fillId="0" borderId="30" xfId="60" applyBorder="1" applyAlignment="1">
      <alignment horizontal="center" vertical="center"/>
    </xf>
    <xf numFmtId="166" fontId="0" fillId="0" borderId="31" xfId="60" applyBorder="1" applyAlignment="1">
      <alignment horizontal="center" vertical="center"/>
    </xf>
    <xf numFmtId="166" fontId="0" fillId="0" borderId="30" xfId="60" applyBorder="1" applyAlignment="1">
      <alignment horizontal="center" vertical="center" wrapText="1"/>
    </xf>
    <xf numFmtId="166" fontId="0" fillId="0" borderId="32" xfId="60" applyBorder="1" applyAlignment="1">
      <alignment horizontal="center" vertical="center"/>
    </xf>
    <xf numFmtId="166" fontId="0" fillId="0" borderId="33" xfId="60" applyBorder="1" applyAlignment="1">
      <alignment horizontal="center" vertical="center"/>
    </xf>
    <xf numFmtId="166" fontId="0" fillId="0" borderId="34" xfId="60" applyBorder="1" applyAlignment="1">
      <alignment horizontal="center" vertical="center"/>
    </xf>
    <xf numFmtId="166" fontId="0" fillId="0" borderId="35" xfId="60" applyBorder="1" applyAlignment="1">
      <alignment horizontal="center" vertical="center"/>
    </xf>
    <xf numFmtId="166" fontId="0" fillId="0" borderId="36" xfId="60" applyBorder="1" applyAlignment="1">
      <alignment horizontal="center" vertical="center"/>
    </xf>
    <xf numFmtId="166" fontId="0" fillId="0" borderId="37" xfId="6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7">
      <selection activeCell="I22" sqref="I22"/>
    </sheetView>
  </sheetViews>
  <sheetFormatPr defaultColWidth="11.7109375" defaultRowHeight="12.75"/>
  <cols>
    <col min="1" max="1" width="38.28125" style="1" customWidth="1"/>
    <col min="2" max="2" width="12.8515625" style="1" customWidth="1"/>
    <col min="3" max="3" width="14.140625" style="1" customWidth="1"/>
    <col min="4" max="4" width="12.28125" style="1" customWidth="1"/>
    <col min="5" max="5" width="14.140625" style="1" customWidth="1"/>
    <col min="6" max="6" width="9.7109375" style="1" customWidth="1"/>
    <col min="7" max="7" width="12.00390625" style="1" customWidth="1"/>
    <col min="8" max="8" width="12.8515625" style="1" customWidth="1"/>
    <col min="9" max="9" width="14.421875" style="1" customWidth="1"/>
    <col min="10" max="10" width="9.00390625" style="1" customWidth="1"/>
    <col min="11" max="11" width="11.8515625" style="1" customWidth="1"/>
    <col min="12" max="12" width="12.28125" style="1" customWidth="1"/>
    <col min="13" max="13" width="12.8515625" style="1" customWidth="1"/>
    <col min="14" max="16384" width="11.7109375" style="1" customWidth="1"/>
  </cols>
  <sheetData>
    <row r="1" spans="1:10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.7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8" t="s">
        <v>34</v>
      </c>
      <c r="B5" s="38"/>
      <c r="C5" s="38"/>
      <c r="D5" s="38"/>
      <c r="E5" s="38"/>
      <c r="F5" s="38"/>
      <c r="G5" s="38"/>
      <c r="H5" s="38"/>
      <c r="I5" s="38"/>
      <c r="J5" s="38"/>
    </row>
    <row r="7" spans="1:16" ht="12.75">
      <c r="A7" s="1" t="s">
        <v>31</v>
      </c>
      <c r="J7" s="2"/>
      <c r="K7" s="2"/>
      <c r="L7" s="24">
        <v>1</v>
      </c>
      <c r="M7" s="2"/>
      <c r="N7" s="2"/>
      <c r="O7" s="2"/>
      <c r="P7" s="2"/>
    </row>
    <row r="8" spans="1:12" ht="27.75" customHeight="1">
      <c r="A8" s="39" t="s">
        <v>5</v>
      </c>
      <c r="B8" s="41" t="s">
        <v>6</v>
      </c>
      <c r="C8" s="43" t="s">
        <v>7</v>
      </c>
      <c r="D8" s="44" t="s">
        <v>2</v>
      </c>
      <c r="E8" s="45"/>
      <c r="F8" s="46"/>
      <c r="G8" s="3" t="s">
        <v>8</v>
      </c>
      <c r="H8" s="47" t="s">
        <v>3</v>
      </c>
      <c r="I8" s="48"/>
      <c r="J8" s="49"/>
      <c r="K8" s="4" t="s">
        <v>8</v>
      </c>
      <c r="L8" s="35" t="s">
        <v>9</v>
      </c>
    </row>
    <row r="9" spans="1:12" ht="42" customHeight="1">
      <c r="A9" s="40"/>
      <c r="B9" s="42"/>
      <c r="C9" s="42"/>
      <c r="D9" s="5" t="s">
        <v>4</v>
      </c>
      <c r="E9" s="6" t="s">
        <v>10</v>
      </c>
      <c r="F9" s="7" t="s">
        <v>11</v>
      </c>
      <c r="G9" s="3" t="s">
        <v>12</v>
      </c>
      <c r="H9" s="8" t="s">
        <v>4</v>
      </c>
      <c r="I9" s="7" t="s">
        <v>13</v>
      </c>
      <c r="J9" s="9" t="s">
        <v>14</v>
      </c>
      <c r="K9" s="3" t="s">
        <v>15</v>
      </c>
      <c r="L9" s="36"/>
    </row>
    <row r="10" spans="1:12" s="22" customFormat="1" ht="12.75">
      <c r="A10" s="23" t="s">
        <v>16</v>
      </c>
      <c r="B10" s="21">
        <f>B11+B14</f>
        <v>435000</v>
      </c>
      <c r="C10" s="21">
        <f aca="true" t="shared" si="0" ref="C10:L10">C11+C14</f>
        <v>696324.63</v>
      </c>
      <c r="D10" s="21">
        <f t="shared" si="0"/>
        <v>36723.01</v>
      </c>
      <c r="E10" s="21">
        <f t="shared" si="0"/>
        <v>423901.16</v>
      </c>
      <c r="F10" s="21">
        <f>(E10/E10)*100</f>
        <v>100</v>
      </c>
      <c r="G10" s="21">
        <f t="shared" si="0"/>
        <v>272423.47000000003</v>
      </c>
      <c r="H10" s="21">
        <f t="shared" si="0"/>
        <v>127941.65</v>
      </c>
      <c r="I10" s="21">
        <f t="shared" si="0"/>
        <v>411499.31</v>
      </c>
      <c r="J10" s="21">
        <f>(I10/I10)*100</f>
        <v>100</v>
      </c>
      <c r="K10" s="21">
        <f t="shared" si="0"/>
        <v>284825.32</v>
      </c>
      <c r="L10" s="21">
        <f t="shared" si="0"/>
        <v>12401.85</v>
      </c>
    </row>
    <row r="11" spans="1:12" s="22" customFormat="1" ht="12.75">
      <c r="A11" s="23" t="s">
        <v>20</v>
      </c>
      <c r="B11" s="21">
        <f>B12</f>
        <v>405000</v>
      </c>
      <c r="C11" s="21">
        <f aca="true" t="shared" si="1" ref="C11:L11">C12</f>
        <v>695824.63</v>
      </c>
      <c r="D11" s="21">
        <f t="shared" si="1"/>
        <v>36723.01</v>
      </c>
      <c r="E11" s="21">
        <f t="shared" si="1"/>
        <v>423901.16</v>
      </c>
      <c r="F11" s="21">
        <f>(E11/E11)*100</f>
        <v>100</v>
      </c>
      <c r="G11" s="21">
        <f t="shared" si="1"/>
        <v>271923.47000000003</v>
      </c>
      <c r="H11" s="21">
        <f t="shared" si="1"/>
        <v>127941.65</v>
      </c>
      <c r="I11" s="21">
        <f t="shared" si="1"/>
        <v>411499.31</v>
      </c>
      <c r="J11" s="21">
        <f>(I11/I11)*100</f>
        <v>100</v>
      </c>
      <c r="K11" s="21">
        <f t="shared" si="1"/>
        <v>284325.32</v>
      </c>
      <c r="L11" s="21">
        <f t="shared" si="1"/>
        <v>12401.85</v>
      </c>
    </row>
    <row r="12" spans="1:12" ht="12.75">
      <c r="A12" s="10" t="s">
        <v>21</v>
      </c>
      <c r="B12" s="11">
        <v>405000</v>
      </c>
      <c r="C12" s="11">
        <v>695824.63</v>
      </c>
      <c r="D12" s="12">
        <v>36723.01</v>
      </c>
      <c r="E12" s="11">
        <v>423901.16</v>
      </c>
      <c r="F12" s="21">
        <f>(E12/E12)*100</f>
        <v>100</v>
      </c>
      <c r="G12" s="12">
        <f>C12-E12</f>
        <v>271923.47000000003</v>
      </c>
      <c r="H12" s="10">
        <v>127941.65</v>
      </c>
      <c r="I12" s="12">
        <v>411499.31</v>
      </c>
      <c r="J12" s="21">
        <f>(I12/I12)*100</f>
        <v>100</v>
      </c>
      <c r="K12" s="12">
        <f>C12-I12</f>
        <v>284325.32</v>
      </c>
      <c r="L12" s="10">
        <v>12401.85</v>
      </c>
    </row>
    <row r="13" spans="1:12" ht="12.75">
      <c r="A13" s="13"/>
      <c r="B13" s="14"/>
      <c r="C13" s="14"/>
      <c r="D13" s="15"/>
      <c r="E13" s="14"/>
      <c r="F13" s="21"/>
      <c r="G13" s="15"/>
      <c r="H13" s="13"/>
      <c r="I13" s="15"/>
      <c r="J13" s="21"/>
      <c r="K13" s="15"/>
      <c r="L13" s="13"/>
    </row>
    <row r="14" spans="1:12" s="22" customFormat="1" ht="12.75">
      <c r="A14" s="23" t="s">
        <v>22</v>
      </c>
      <c r="B14" s="21">
        <f>B15</f>
        <v>30000</v>
      </c>
      <c r="C14" s="21">
        <f aca="true" t="shared" si="2" ref="C14:L14">C15</f>
        <v>500</v>
      </c>
      <c r="D14" s="21">
        <f t="shared" si="2"/>
        <v>0</v>
      </c>
      <c r="E14" s="21">
        <f t="shared" si="2"/>
        <v>0</v>
      </c>
      <c r="F14" s="21">
        <v>0</v>
      </c>
      <c r="G14" s="21">
        <f t="shared" si="2"/>
        <v>500</v>
      </c>
      <c r="H14" s="21">
        <f t="shared" si="2"/>
        <v>0</v>
      </c>
      <c r="I14" s="21">
        <f t="shared" si="2"/>
        <v>0</v>
      </c>
      <c r="J14" s="21">
        <v>0</v>
      </c>
      <c r="K14" s="21">
        <f t="shared" si="2"/>
        <v>500</v>
      </c>
      <c r="L14" s="21">
        <f t="shared" si="2"/>
        <v>0</v>
      </c>
    </row>
    <row r="15" spans="1:12" ht="12.75">
      <c r="A15" s="10" t="s">
        <v>23</v>
      </c>
      <c r="B15" s="11">
        <v>30000</v>
      </c>
      <c r="C15" s="11">
        <v>500</v>
      </c>
      <c r="D15" s="12">
        <v>0</v>
      </c>
      <c r="E15" s="11">
        <v>0</v>
      </c>
      <c r="F15" s="21">
        <v>0</v>
      </c>
      <c r="G15" s="12">
        <f>C15-E15</f>
        <v>500</v>
      </c>
      <c r="H15" s="10">
        <v>0</v>
      </c>
      <c r="I15" s="12">
        <v>0</v>
      </c>
      <c r="J15" s="21">
        <v>0</v>
      </c>
      <c r="K15" s="12">
        <f>C15-I15</f>
        <v>500</v>
      </c>
      <c r="L15" s="10">
        <v>0</v>
      </c>
    </row>
    <row r="16" spans="1:12" ht="12.75">
      <c r="A16" s="13"/>
      <c r="B16" s="14"/>
      <c r="C16" s="14"/>
      <c r="D16" s="15"/>
      <c r="E16" s="14"/>
      <c r="F16" s="21">
        <v>0</v>
      </c>
      <c r="G16" s="15"/>
      <c r="H16" s="13"/>
      <c r="I16" s="15"/>
      <c r="J16" s="21"/>
      <c r="K16" s="15"/>
      <c r="L16" s="13"/>
    </row>
    <row r="17" spans="1:12" ht="12.75">
      <c r="A17" s="19" t="s">
        <v>17</v>
      </c>
      <c r="B17" s="17"/>
      <c r="C17" s="17"/>
      <c r="D17" s="18"/>
      <c r="E17" s="17"/>
      <c r="F17" s="21">
        <v>0</v>
      </c>
      <c r="G17" s="18"/>
      <c r="H17" s="16"/>
      <c r="I17" s="18"/>
      <c r="J17" s="21"/>
      <c r="K17" s="18"/>
      <c r="L17" s="16"/>
    </row>
    <row r="18" spans="1:12" s="22" customFormat="1" ht="12.75">
      <c r="A18" s="20" t="s">
        <v>18</v>
      </c>
      <c r="B18" s="21">
        <f>B10+B17</f>
        <v>435000</v>
      </c>
      <c r="C18" s="21">
        <f aca="true" t="shared" si="3" ref="C18:L18">C10+C17</f>
        <v>696324.63</v>
      </c>
      <c r="D18" s="21">
        <f t="shared" si="3"/>
        <v>36723.01</v>
      </c>
      <c r="E18" s="21">
        <f t="shared" si="3"/>
        <v>423901.16</v>
      </c>
      <c r="F18" s="21">
        <f>(E18/E18)*100</f>
        <v>100</v>
      </c>
      <c r="G18" s="21">
        <f t="shared" si="3"/>
        <v>272423.47000000003</v>
      </c>
      <c r="H18" s="21">
        <f t="shared" si="3"/>
        <v>127941.65</v>
      </c>
      <c r="I18" s="21">
        <f t="shared" si="3"/>
        <v>411499.31</v>
      </c>
      <c r="J18" s="21">
        <f t="shared" si="3"/>
        <v>100</v>
      </c>
      <c r="K18" s="21">
        <f t="shared" si="3"/>
        <v>284825.32</v>
      </c>
      <c r="L18" s="21">
        <f t="shared" si="3"/>
        <v>12401.85</v>
      </c>
    </row>
    <row r="19" spans="1:10" ht="12.75">
      <c r="A19" s="25" t="s">
        <v>35</v>
      </c>
      <c r="B19" s="25"/>
      <c r="C19" s="25"/>
      <c r="D19" s="25"/>
      <c r="E19" s="25"/>
      <c r="F19" s="26"/>
      <c r="G19" s="26"/>
      <c r="H19" s="27"/>
      <c r="I19" s="27"/>
      <c r="J19" s="28"/>
    </row>
    <row r="20" spans="1:10" ht="12.75">
      <c r="A20" s="33"/>
      <c r="B20" s="33"/>
      <c r="C20" s="33"/>
      <c r="D20" s="33"/>
      <c r="E20" s="33"/>
      <c r="F20" s="26"/>
      <c r="G20" s="26"/>
      <c r="H20" s="27"/>
      <c r="I20" s="27"/>
      <c r="J20" s="28"/>
    </row>
    <row r="21" spans="1:10" ht="12.75">
      <c r="A21" s="33"/>
      <c r="B21" s="33"/>
      <c r="C21" s="33"/>
      <c r="D21" s="33"/>
      <c r="E21" s="33"/>
      <c r="F21" s="26"/>
      <c r="G21" s="26"/>
      <c r="H21" s="34"/>
      <c r="I21" s="34"/>
      <c r="J21" s="28"/>
    </row>
    <row r="22" spans="1:10" ht="12.75">
      <c r="A22" s="27"/>
      <c r="B22" s="27"/>
      <c r="C22" s="27"/>
      <c r="D22" s="27"/>
      <c r="E22" s="27"/>
      <c r="F22" s="26"/>
      <c r="G22" s="26"/>
      <c r="H22" s="27"/>
      <c r="I22" s="34"/>
      <c r="J22" s="27"/>
    </row>
    <row r="23" spans="1:10" ht="12.75">
      <c r="A23" s="27"/>
      <c r="B23" s="27"/>
      <c r="C23" s="27"/>
      <c r="D23" s="34"/>
      <c r="E23" s="27"/>
      <c r="F23" s="26"/>
      <c r="G23" s="26"/>
      <c r="H23" s="27"/>
      <c r="I23" s="27"/>
      <c r="J23" s="27"/>
    </row>
    <row r="24" spans="1:10" ht="12.75">
      <c r="A24" s="29" t="s">
        <v>25</v>
      </c>
      <c r="B24" s="27"/>
      <c r="C24" s="27"/>
      <c r="D24" s="34"/>
      <c r="E24" s="27"/>
      <c r="F24" s="50" t="s">
        <v>26</v>
      </c>
      <c r="G24" s="50"/>
      <c r="H24" s="50"/>
      <c r="I24" s="50"/>
      <c r="J24" s="50"/>
    </row>
    <row r="25" spans="1:10" ht="12.75">
      <c r="A25" s="29" t="s">
        <v>32</v>
      </c>
      <c r="B25" s="27"/>
      <c r="C25" s="27"/>
      <c r="D25" s="27"/>
      <c r="E25" s="27"/>
      <c r="F25" s="51" t="s">
        <v>33</v>
      </c>
      <c r="G25" s="51"/>
      <c r="H25" s="51"/>
      <c r="I25" s="51"/>
      <c r="J25" s="51"/>
    </row>
    <row r="26" spans="1:10" ht="12.75">
      <c r="A26" s="29" t="s">
        <v>27</v>
      </c>
      <c r="B26" s="27"/>
      <c r="C26" s="27"/>
      <c r="D26" s="27"/>
      <c r="E26" s="27"/>
      <c r="F26" s="51" t="s">
        <v>28</v>
      </c>
      <c r="G26" s="51"/>
      <c r="H26" s="51"/>
      <c r="I26" s="51"/>
      <c r="J26" s="51"/>
    </row>
    <row r="27" spans="1:10" ht="12.75">
      <c r="A27" s="29"/>
      <c r="B27" s="27"/>
      <c r="C27" s="27"/>
      <c r="D27" s="30"/>
      <c r="E27" s="30"/>
      <c r="F27" s="30"/>
      <c r="G27" s="30"/>
      <c r="H27" s="27"/>
      <c r="I27" s="27"/>
      <c r="J27" s="27"/>
    </row>
    <row r="28" spans="1:10" ht="12.75">
      <c r="A28" s="29"/>
      <c r="B28" s="31"/>
      <c r="C28" s="31"/>
      <c r="D28" s="32"/>
      <c r="E28" s="32"/>
      <c r="F28" s="27"/>
      <c r="G28" s="27"/>
      <c r="H28" s="27"/>
      <c r="I28" s="27"/>
      <c r="J28" s="27"/>
    </row>
    <row r="29" spans="1:10" ht="12.75">
      <c r="A29" s="29"/>
      <c r="B29" s="52" t="s">
        <v>29</v>
      </c>
      <c r="C29" s="52"/>
      <c r="D29" s="52"/>
      <c r="E29" s="52"/>
      <c r="F29" s="27"/>
      <c r="G29" s="27"/>
      <c r="H29" s="27"/>
      <c r="I29" s="27"/>
      <c r="J29" s="27"/>
    </row>
    <row r="30" spans="1:10" ht="12.75">
      <c r="A30" s="29"/>
      <c r="B30" s="52" t="s">
        <v>30</v>
      </c>
      <c r="C30" s="52"/>
      <c r="D30" s="52"/>
      <c r="E30" s="52"/>
      <c r="F30" s="27"/>
      <c r="G30" s="27"/>
      <c r="H30" s="27"/>
      <c r="I30" s="27"/>
      <c r="J30" s="27"/>
    </row>
  </sheetData>
  <sheetProtection selectLockedCells="1" selectUnlockedCells="1"/>
  <mergeCells count="16">
    <mergeCell ref="H8:J8"/>
    <mergeCell ref="F24:J24"/>
    <mergeCell ref="F25:J25"/>
    <mergeCell ref="F26:J26"/>
    <mergeCell ref="B29:E29"/>
    <mergeCell ref="B30:E30"/>
    <mergeCell ref="L8:L9"/>
    <mergeCell ref="A1:J1"/>
    <mergeCell ref="A2:J2"/>
    <mergeCell ref="A3:J3"/>
    <mergeCell ref="A4:J4"/>
    <mergeCell ref="A5:J5"/>
    <mergeCell ref="A8:A9"/>
    <mergeCell ref="B8:B9"/>
    <mergeCell ref="C8:C9"/>
    <mergeCell ref="D8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usuario</cp:lastModifiedBy>
  <cp:lastPrinted>2019-09-05T10:41:09Z</cp:lastPrinted>
  <dcterms:created xsi:type="dcterms:W3CDTF">2016-04-14T14:03:36Z</dcterms:created>
  <dcterms:modified xsi:type="dcterms:W3CDTF">2020-01-07T13:03:05Z</dcterms:modified>
  <cp:category/>
  <cp:version/>
  <cp:contentType/>
  <cp:contentStatus/>
</cp:coreProperties>
</file>